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\Downloads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<sst xmlns="http://schemas.openxmlformats.org/spreadsheetml/2006/main" count="359" uniqueCount="153">
  <si>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</si>
  <si>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</si>
  <si>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</si>
  <si>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</si>
  <si>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</si>
  <si>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</si>
  <si>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</si>
  <si>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</si>
  <si>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</si>
  <si>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</si>
  <si>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</si>
  <si>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</si>
  <si>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</si>
  <si>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</si>
  <si>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</si>
  <si>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</si>
  <si>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</si>
  <si>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</si>
  <si>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</si>
  <si>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</si>
  <si>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</si>
  <si>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</si>
  <si>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</si>
  <si>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</si>
  <si>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</si>
  <si>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</si>
  <si>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</si>
  <si>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</si>
  <si>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</si>
  <si>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</si>
  <si>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</si>
  <si>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</si>
  <si>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</si>
  <si>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</si>
  <si>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</si>
  <si>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</si>
  <si>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</si>
  <si>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</si>
  <si>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</si>
  <si>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</si>
  <si>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 из куриного филе</t>
  </si>
  <si>
    <t>49.?</t>
  </si>
  <si>
    <t>чай с сахаром</t>
  </si>
  <si>
    <t>200/15</t>
  </si>
  <si>
    <t>хлеб пшеничный</t>
  </si>
  <si>
    <t>фрукт</t>
  </si>
  <si>
    <t>печенье</t>
  </si>
  <si>
    <t>133.1</t>
  </si>
  <si>
    <t>щи из свежей капусты с птицей</t>
  </si>
  <si>
    <t>250/50</t>
  </si>
  <si>
    <t>гуляш из говядины</t>
  </si>
  <si>
    <t>40/30</t>
  </si>
  <si>
    <t>макароны отварные</t>
  </si>
  <si>
    <t>компот из сушёных фруктов</t>
  </si>
  <si>
    <t>ржано-пшеничный</t>
  </si>
  <si>
    <t>ржаной ,ржано-пшеничный</t>
  </si>
  <si>
    <t>Каша вязкая молочная рисовая с маслом</t>
  </si>
  <si>
    <t>150/10</t>
  </si>
  <si>
    <t>6.0</t>
  </si>
  <si>
    <t>бутерброд с сыром и маслом</t>
  </si>
  <si>
    <t>35/25/5</t>
  </si>
  <si>
    <t>сок в потребительской упаковке</t>
  </si>
  <si>
    <t>1.0</t>
  </si>
  <si>
    <t>йогурт молочный в потребительской упаковке</t>
  </si>
  <si>
    <t>0.1</t>
  </si>
  <si>
    <t>икра свёкольная</t>
  </si>
  <si>
    <t>суп с клёцками и говядиной</t>
  </si>
  <si>
    <t>250/25</t>
  </si>
  <si>
    <t>118/109</t>
  </si>
  <si>
    <t>котлета из говядины с маслом</t>
  </si>
  <si>
    <t>50/5</t>
  </si>
  <si>
    <t>картофельное пюре</t>
  </si>
  <si>
    <t>кисель</t>
  </si>
  <si>
    <t>ржаной,ржано-пшеничный</t>
  </si>
  <si>
    <t>2\30</t>
  </si>
  <si>
    <t>каша вязкая молочная  из пшена с маслом</t>
  </si>
  <si>
    <t>запеканка творожная со сгущёным молоком</t>
  </si>
  <si>
    <t>120/20</t>
  </si>
  <si>
    <t>кофейный напиток с молоком</t>
  </si>
  <si>
    <t>пшеничный</t>
  </si>
  <si>
    <t>пряники</t>
  </si>
  <si>
    <t>3.0</t>
  </si>
  <si>
    <t>винегрет овощной</t>
  </si>
  <si>
    <t>суп картофельный с рисом и мясными фрикадельками</t>
  </si>
  <si>
    <t>250/35</t>
  </si>
  <si>
    <t>101/105</t>
  </si>
  <si>
    <t>котлета из трески с маслом</t>
  </si>
  <si>
    <t>гороховое пюре с маслом</t>
  </si>
  <si>
    <t>150/5</t>
  </si>
  <si>
    <t>ржаной,ржано=пшеничный</t>
  </si>
  <si>
    <t>тефтели из говядины</t>
  </si>
  <si>
    <t>60/50</t>
  </si>
  <si>
    <t>чай с сахаром и лимоном</t>
  </si>
  <si>
    <t>200/15/7</t>
  </si>
  <si>
    <t>0.2</t>
  </si>
  <si>
    <t xml:space="preserve">бутерброд с сыром </t>
  </si>
  <si>
    <t>кондитерские изделия</t>
  </si>
  <si>
    <t>35/25</t>
  </si>
  <si>
    <t>1шт</t>
  </si>
  <si>
    <t>салат их квашеной капусты</t>
  </si>
  <si>
    <t>борщ с говядиной</t>
  </si>
  <si>
    <t>рис отварной</t>
  </si>
  <si>
    <t>котлеты рубленые из птицы с соусом сметанным</t>
  </si>
  <si>
    <t>75/50</t>
  </si>
  <si>
    <t>295/330</t>
  </si>
  <si>
    <t>каша вязкая молочная манная с маслом</t>
  </si>
  <si>
    <t xml:space="preserve">яйцо варёное </t>
  </si>
  <si>
    <t>какао с молоком</t>
  </si>
  <si>
    <t>бутерброд с маслом</t>
  </si>
  <si>
    <t>35/10</t>
  </si>
  <si>
    <t>салат из белокочанной капусты</t>
  </si>
  <si>
    <t>35/20</t>
  </si>
  <si>
    <t>суп картофельный с горохом и говядиной</t>
  </si>
  <si>
    <t>жаркое по-домашнему</t>
  </si>
  <si>
    <t>сок фруктовый</t>
  </si>
  <si>
    <t>ржаной, ржано-пшеничный</t>
  </si>
  <si>
    <t>плов из бройлер-цыплёнка</t>
  </si>
  <si>
    <t>суп картофельный с пшеном с рыбными консервами</t>
  </si>
  <si>
    <t>250/40</t>
  </si>
  <si>
    <t>бефстроганов из отварной говядины</t>
  </si>
  <si>
    <t>35/45</t>
  </si>
  <si>
    <t>2_30</t>
  </si>
  <si>
    <t>каша молочная "Геркулес" с маслом</t>
  </si>
  <si>
    <t>омлет натуральный с маслом</t>
  </si>
  <si>
    <t>53/5</t>
  </si>
  <si>
    <t>кондитерские изделия в потребительской упаковке</t>
  </si>
  <si>
    <t>винегрт овощной</t>
  </si>
  <si>
    <t>суп вермишелевый с птицей</t>
  </si>
  <si>
    <t>тефтели из говядины с соусом</t>
  </si>
  <si>
    <t>котлета рубленая из птицы с соусом сметанным</t>
  </si>
  <si>
    <t>салат из квашеной капусты</t>
  </si>
  <si>
    <t>суп картофельный с говядиной с горохом</t>
  </si>
  <si>
    <t>каша гречневая рассыпчатая</t>
  </si>
  <si>
    <t>биточки из говядины</t>
  </si>
  <si>
    <t>50/30</t>
  </si>
  <si>
    <t>268/331</t>
  </si>
  <si>
    <t>ржаноой,ржано-пшеничный</t>
  </si>
  <si>
    <t>каша "Дружба"</t>
  </si>
  <si>
    <t>0.23</t>
  </si>
  <si>
    <t>вафли</t>
  </si>
  <si>
    <t>икра свекольная</t>
  </si>
  <si>
    <t>суп картофельный с рисом и мясными фрикадельками из говядины</t>
  </si>
  <si>
    <t>рыба,запечёная в сметанном соусе</t>
  </si>
  <si>
    <t xml:space="preserve">чай с сахаром </t>
  </si>
  <si>
    <t>котлета из говядины с соусом</t>
  </si>
  <si>
    <t>кондитерское изделие в потребительской упаковке</t>
  </si>
  <si>
    <t>салат из белокачанной капусты</t>
  </si>
  <si>
    <t xml:space="preserve">борщ с говядиной </t>
  </si>
  <si>
    <t>плов из бройлер=цыплёнка</t>
  </si>
  <si>
    <t xml:space="preserve">сок фруктовый </t>
  </si>
  <si>
    <t>МОУ СОШ №2 г. Каменки</t>
  </si>
  <si>
    <t>Директор</t>
  </si>
  <si>
    <t>Баранова Н.Ф.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</si>
</sst>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150</v>
      </c>
      <c r="D1" s="54"/>
      <c r="E1" s="54"/>
      <c r="F1" s="12" t="s">
        <v>16</v>
      </c>
      <c r="G1" s="2" t="s">
        <v>17</v>
      </c>
      <c r="H1" s="55" t="s">
        <v>151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152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0">
        <v>6.6</v>
      </c>
      <c r="H6" s="40">
        <v>2.4</v>
      </c>
      <c r="I6" s="40" t="s">
        <v>41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24.5</v>
      </c>
      <c r="H7" s="43">
        <v>22.4</v>
      </c>
      <c r="I7" s="43">
        <v>6</v>
      </c>
      <c r="J7" s="43">
        <v>210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35</v>
      </c>
      <c r="G11" s="43">
        <v>2.8</v>
      </c>
      <c r="H11" s="43">
        <v>3.4</v>
      </c>
      <c r="I11" s="43" t="s">
        <v>47</v>
      </c>
      <c r="J11" s="43">
        <v>840.6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37.9</v>
      </c>
      <c r="H13" s="19">
        <f t="shared" si="0"/>
        <v>29.499999999999996</v>
      </c>
      <c r="I13" s="19">
        <f t="shared" si="0"/>
        <v>57.4</v>
      </c>
      <c r="J13" s="19">
        <f t="shared" si="0"/>
        <v>1535.4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13.9</v>
      </c>
      <c r="H15" s="43">
        <v>2.5</v>
      </c>
      <c r="I15" s="43">
        <v>4.9000000000000004</v>
      </c>
      <c r="J15" s="43">
        <v>173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10.8</v>
      </c>
      <c r="H16" s="43">
        <v>10.5</v>
      </c>
      <c r="I16" s="51">
        <v>45050</v>
      </c>
      <c r="J16" s="43">
        <v>94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52">
        <v>10990</v>
      </c>
      <c r="G20" s="43">
        <v>2.9</v>
      </c>
      <c r="H20" s="43">
        <v>0.45</v>
      </c>
      <c r="I20" s="43">
        <v>30</v>
      </c>
      <c r="J20" s="43">
        <v>129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11340</v>
      </c>
      <c r="G23" s="19">
        <f t="shared" ref="G23:J23" si="2">SUM(G14:G22)</f>
        <v>34.300000000000004</v>
      </c>
      <c r="H23" s="19">
        <f t="shared" si="2"/>
        <v>18.25</v>
      </c>
      <c r="I23" s="19">
        <f t="shared" si="2"/>
        <v>45156</v>
      </c>
      <c r="J23" s="19">
        <f t="shared" si="2"/>
        <v>750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11855</v>
      </c>
      <c r="G24" s="32">
        <f t="shared" ref="G24:J24" si="4">G13+G23</f>
        <v>72.2</v>
      </c>
      <c r="H24" s="32">
        <f t="shared" si="4"/>
        <v>47.75</v>
      </c>
      <c r="I24" s="32">
        <f t="shared" si="4"/>
        <v>45213.4</v>
      </c>
      <c r="J24" s="32">
        <f t="shared" si="4"/>
        <v>2285.4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 t="s">
        <v>57</v>
      </c>
      <c r="G25" s="40" t="s">
        <v>58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 t="s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200</v>
      </c>
      <c r="G30" s="43" t="s">
        <v>62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63</v>
      </c>
      <c r="F31" s="43">
        <v>100</v>
      </c>
      <c r="G31" s="43">
        <v>2.7</v>
      </c>
      <c r="H31" s="43" t="s">
        <v>64</v>
      </c>
      <c r="I31" s="43">
        <v>16</v>
      </c>
      <c r="J31" s="43">
        <v>75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11.399999999999999</v>
      </c>
      <c r="H32" s="19">
        <f t="shared" ref="H32" si="7">SUM(H25:H31)</f>
        <v>18.7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 t="s">
        <v>67</v>
      </c>
      <c r="G34" s="43">
        <v>10.199999999999999</v>
      </c>
      <c r="H34" s="43">
        <v>4.9000000000000004</v>
      </c>
      <c r="I34" s="51">
        <v>44961</v>
      </c>
      <c r="J34" s="43">
        <v>183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 t="s">
        <v>70</v>
      </c>
      <c r="G35" s="51">
        <v>45023</v>
      </c>
      <c r="H35" s="43">
        <v>9.6999999999999993</v>
      </c>
      <c r="I35" s="43">
        <v>11.1</v>
      </c>
      <c r="J35" s="43">
        <v>161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 t="s">
        <v>64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 t="s">
        <v>74</v>
      </c>
      <c r="G39" s="43">
        <v>2.9</v>
      </c>
      <c r="H39" s="43">
        <v>0.45</v>
      </c>
      <c r="I39" s="43">
        <v>30</v>
      </c>
      <c r="J39" s="43">
        <v>129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45040.5</v>
      </c>
      <c r="H42" s="19">
        <f t="shared" ref="H42" si="11">SUM(H33:H41)</f>
        <v>25.349999999999998</v>
      </c>
      <c r="I42" s="19">
        <f t="shared" ref="I42" si="12">SUM(I33:I41)</f>
        <v>45068.1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700</v>
      </c>
      <c r="G43" s="32">
        <f t="shared" ref="G43" si="14">G32+G42</f>
        <v>45051.9</v>
      </c>
      <c r="H43" s="32">
        <f t="shared" ref="H43" si="15">H32+H42</f>
        <v>44.05</v>
      </c>
      <c r="I43" s="32">
        <f t="shared" ref="I43" si="16">I32+I42</f>
        <v>45186.400000000001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 t="s">
        <v>57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76</v>
      </c>
      <c r="F45" s="43" t="s">
        <v>77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80</v>
      </c>
      <c r="F49" s="43">
        <v>60</v>
      </c>
      <c r="G49" s="43">
        <v>3.4</v>
      </c>
      <c r="H49" s="43" t="s">
        <v>81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37.700000000000003</v>
      </c>
      <c r="H51" s="19">
        <f t="shared" ref="H51" si="19">SUM(H44:H50)</f>
        <v>34.800000000000004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 t="s">
        <v>84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85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 t="s">
        <v>70</v>
      </c>
      <c r="G54" s="43">
        <v>6.6</v>
      </c>
      <c r="H54" s="43">
        <v>9.3000000000000007</v>
      </c>
      <c r="I54" s="43">
        <v>5.8</v>
      </c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87</v>
      </c>
      <c r="F55" s="43" t="s">
        <v>88</v>
      </c>
      <c r="G55" s="43">
        <v>8.5</v>
      </c>
      <c r="H55" s="43">
        <v>6.6</v>
      </c>
      <c r="I55" s="43">
        <v>21.9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 t="s">
        <v>43</v>
      </c>
      <c r="G56" s="43">
        <v>0.1</v>
      </c>
      <c r="H56" s="43">
        <v>0</v>
      </c>
      <c r="I56" s="43">
        <v>15</v>
      </c>
      <c r="J56" s="43">
        <v>60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89</v>
      </c>
      <c r="F58" s="52">
        <v>10990</v>
      </c>
      <c r="G58" s="43">
        <v>2.9</v>
      </c>
      <c r="H58" s="43">
        <v>0.45</v>
      </c>
      <c r="I58" s="43">
        <v>30</v>
      </c>
      <c r="J58" s="43">
        <v>129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11040</v>
      </c>
      <c r="G61" s="19">
        <f t="shared" ref="G61" si="22">SUM(G52:G60)</f>
        <v>28.08</v>
      </c>
      <c r="H61" s="19">
        <f t="shared" ref="H61" si="23">SUM(H52:H60)</f>
        <v>24.319999999999997</v>
      </c>
      <c r="I61" s="19">
        <f t="shared" ref="I61" si="24">SUM(I52:I60)</f>
        <v>104.89999999999999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11330</v>
      </c>
      <c r="G62" s="32">
        <f t="shared" ref="G62" si="26">G51+G61</f>
        <v>65.78</v>
      </c>
      <c r="H62" s="32">
        <f t="shared" ref="H62" si="27">H51+H61</f>
        <v>59.120000000000005</v>
      </c>
      <c r="I62" s="32">
        <f t="shared" ref="I62" si="28">I51+I61</f>
        <v>263.29999999999995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6"/>
      <c r="E64" s="42" t="s">
        <v>90</v>
      </c>
      <c r="F64" s="43" t="s">
        <v>91</v>
      </c>
      <c r="G64" s="51">
        <v>45024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 t="s">
        <v>93</v>
      </c>
      <c r="G65" s="43" t="s">
        <v>94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95</v>
      </c>
      <c r="F68" s="43" t="s">
        <v>97</v>
      </c>
      <c r="G68" s="43">
        <v>9.6</v>
      </c>
      <c r="H68" s="51">
        <v>45021</v>
      </c>
      <c r="I68" s="43">
        <v>4.9000000000000004</v>
      </c>
      <c r="J68" s="43">
        <v>188</v>
      </c>
      <c r="K68" s="44">
        <v>82</v>
      </c>
      <c r="L68" s="43"/>
    </row>
    <row r="69" spans="1:12" ht="15" x14ac:dyDescent="0.25">
      <c r="A69" s="23"/>
      <c r="B69" s="15"/>
      <c r="C69" s="11"/>
      <c r="D69" s="6"/>
      <c r="E69" s="42" t="s">
        <v>96</v>
      </c>
      <c r="F69" s="43" t="s">
        <v>98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180</v>
      </c>
      <c r="G70" s="19">
        <f t="shared" ref="G70" si="30">SUM(G63:G69)</f>
        <v>45046.2</v>
      </c>
      <c r="H70" s="19">
        <f t="shared" ref="H70" si="31">SUM(H63:H69)</f>
        <v>45043.4</v>
      </c>
      <c r="I70" s="19">
        <f t="shared" ref="I70" si="32">SUM(I63:I69)</f>
        <v>116.00000000000001</v>
      </c>
      <c r="J70" s="19">
        <f t="shared" ref="J70:L70" si="33">SUM(J63:J69)</f>
        <v>917.8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 t="s">
        <v>67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 t="s">
        <v>103</v>
      </c>
      <c r="G73" s="51">
        <v>44969</v>
      </c>
      <c r="H73" s="51">
        <v>44970</v>
      </c>
      <c r="I73" s="43">
        <v>14</v>
      </c>
      <c r="J73" s="43">
        <v>224</v>
      </c>
      <c r="K73" s="44" t="s">
        <v>104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3.3</v>
      </c>
      <c r="H74" s="43">
        <v>0.8</v>
      </c>
      <c r="I74" s="43">
        <v>37.4</v>
      </c>
      <c r="J74" s="43">
        <v>174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52">
        <v>10990</v>
      </c>
      <c r="G77" s="43">
        <v>2.9</v>
      </c>
      <c r="H77" s="43">
        <v>0.45</v>
      </c>
      <c r="I77" s="43">
        <v>30</v>
      </c>
      <c r="J77" s="43">
        <v>129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11390</v>
      </c>
      <c r="G80" s="19">
        <f t="shared" ref="G80" si="34">SUM(G71:G79)</f>
        <v>44986.900000000009</v>
      </c>
      <c r="H80" s="19">
        <f t="shared" ref="H80" si="35">SUM(H71:H79)</f>
        <v>44978.79</v>
      </c>
      <c r="I80" s="19">
        <f t="shared" ref="I80" si="36">SUM(I71:I79)</f>
        <v>134.30000000000001</v>
      </c>
      <c r="J80" s="19">
        <f t="shared" ref="J80:L80" si="37">SUM(J71:J79)</f>
        <v>937.5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11570</v>
      </c>
      <c r="G81" s="32">
        <f t="shared" ref="G81" si="38">G70+G80</f>
        <v>90033.1</v>
      </c>
      <c r="H81" s="32">
        <f t="shared" ref="H81" si="39">H70+H80</f>
        <v>90022.19</v>
      </c>
      <c r="I81" s="32">
        <f t="shared" ref="I81" si="40">I70+I80</f>
        <v>250.3</v>
      </c>
      <c r="J81" s="32">
        <f t="shared" ref="J81:L81" si="41">J70+J80</f>
        <v>1855.3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 t="s">
        <v>57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6"/>
      <c r="E83" s="42" t="s">
        <v>106</v>
      </c>
      <c r="F83" s="43">
        <v>40</v>
      </c>
      <c r="G83" s="51">
        <v>44931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108</v>
      </c>
      <c r="F87" s="43" t="s">
        <v>109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44947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 t="s">
        <v>111</v>
      </c>
      <c r="G90" s="43">
        <v>7.4</v>
      </c>
      <c r="H90" s="43">
        <v>6.9</v>
      </c>
      <c r="I90" s="43">
        <v>17.899999999999999</v>
      </c>
      <c r="J90" s="43">
        <v>165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112</v>
      </c>
      <c r="F91" s="43" t="s">
        <v>84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113</v>
      </c>
      <c r="F92" s="43">
        <v>150</v>
      </c>
      <c r="G92" s="43">
        <v>14.7</v>
      </c>
      <c r="H92" s="51">
        <v>45175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115</v>
      </c>
      <c r="F96" s="52">
        <v>10990</v>
      </c>
      <c r="G96" s="51">
        <v>45171</v>
      </c>
      <c r="H96" s="43">
        <v>0.45</v>
      </c>
      <c r="I96" s="43">
        <v>30</v>
      </c>
      <c r="J96" s="43">
        <v>129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11340</v>
      </c>
      <c r="G99" s="19">
        <f t="shared" ref="G99" si="46">SUM(G90:G98)</f>
        <v>45207.1</v>
      </c>
      <c r="H99" s="19">
        <f t="shared" ref="H99" si="47">SUM(H90:H98)</f>
        <v>45193.649999999994</v>
      </c>
      <c r="I99" s="19">
        <f t="shared" ref="I99" si="48">SUM(I90:I98)</f>
        <v>113.69999999999999</v>
      </c>
      <c r="J99" s="19">
        <f t="shared" ref="J99:L99" si="49">SUM(J90:J98)</f>
        <v>840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11810</v>
      </c>
      <c r="G100" s="32">
        <f t="shared" ref="G100" si="50">G89+G99</f>
        <v>90154.1</v>
      </c>
      <c r="H100" s="32">
        <f t="shared" ref="H100" si="51">H89+H99</f>
        <v>45222.349999999991</v>
      </c>
      <c r="I100" s="32">
        <f t="shared" ref="I100" si="52">I89+I99</f>
        <v>226.5</v>
      </c>
      <c r="J100" s="32">
        <f t="shared" ref="J100:L100" si="53">J89+J99</f>
        <v>1613.8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101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51">
        <v>44960</v>
      </c>
      <c r="H104" s="43">
        <v>0.5</v>
      </c>
      <c r="I104" s="43">
        <v>16.8</v>
      </c>
      <c r="J104" s="43">
        <v>75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100</v>
      </c>
      <c r="G106" s="43">
        <v>2.7</v>
      </c>
      <c r="H106" s="43">
        <v>0.1</v>
      </c>
      <c r="I106" s="43">
        <v>16</v>
      </c>
      <c r="J106" s="43">
        <v>75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44987</v>
      </c>
      <c r="H108" s="19">
        <f t="shared" si="54"/>
        <v>28.8</v>
      </c>
      <c r="I108" s="19">
        <f t="shared" si="54"/>
        <v>87.6</v>
      </c>
      <c r="J108" s="19">
        <f t="shared" si="54"/>
        <v>720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117</v>
      </c>
      <c r="F110" s="43" t="s">
        <v>118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119</v>
      </c>
      <c r="F111" s="43" t="s">
        <v>120</v>
      </c>
      <c r="G111" s="43">
        <v>11.5</v>
      </c>
      <c r="H111" s="43">
        <v>3</v>
      </c>
      <c r="I111" s="43">
        <v>3.2</v>
      </c>
      <c r="J111" s="43">
        <v>85.5</v>
      </c>
      <c r="K111" s="44">
        <v>345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51">
        <v>45021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 t="s">
        <v>121</v>
      </c>
      <c r="G115" s="43">
        <v>2.9</v>
      </c>
      <c r="H115" s="43">
        <v>0.45</v>
      </c>
      <c r="I115" s="43">
        <v>30</v>
      </c>
      <c r="J115" s="43">
        <v>129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45043.6</v>
      </c>
      <c r="H118" s="19">
        <f t="shared" si="56"/>
        <v>12.55</v>
      </c>
      <c r="I118" s="19">
        <f t="shared" si="56"/>
        <v>89.1</v>
      </c>
      <c r="J118" s="19">
        <f t="shared" si="56"/>
        <v>607.6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930</v>
      </c>
      <c r="G119" s="32">
        <f t="shared" ref="G119" si="58">G108+G118</f>
        <v>90030.6</v>
      </c>
      <c r="H119" s="32">
        <f t="shared" ref="H119" si="59">H108+H118</f>
        <v>41.35</v>
      </c>
      <c r="I119" s="32">
        <f t="shared" ref="I119" si="60">I108+I118</f>
        <v>176.7</v>
      </c>
      <c r="J119" s="32">
        <f t="shared" ref="J119:L119" si="61">J108+J118</f>
        <v>1327.6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 t="s">
        <v>57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123</v>
      </c>
      <c r="F121" s="43" t="s">
        <v>124</v>
      </c>
      <c r="G121" s="43">
        <v>5.3</v>
      </c>
      <c r="H121" s="43">
        <v>10.7</v>
      </c>
      <c r="I121" s="43">
        <v>6.6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107</v>
      </c>
      <c r="F122" s="43">
        <v>200</v>
      </c>
      <c r="G122" s="51">
        <v>45141</v>
      </c>
      <c r="H122" s="51">
        <v>44960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 t="s">
        <v>60</v>
      </c>
      <c r="G123" s="51">
        <v>45115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125</v>
      </c>
      <c r="F125" s="43" t="s">
        <v>98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90273</v>
      </c>
      <c r="H127" s="19">
        <f t="shared" si="62"/>
        <v>44996.6</v>
      </c>
      <c r="I127" s="19">
        <f t="shared" si="62"/>
        <v>129.69999999999999</v>
      </c>
      <c r="J127" s="19">
        <f t="shared" si="62"/>
        <v>1037.0999999999999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126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127</v>
      </c>
      <c r="F129" s="43" t="s">
        <v>118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 t="s">
        <v>91</v>
      </c>
      <c r="G130" s="51">
        <v>45024</v>
      </c>
      <c r="H130" s="43">
        <v>12.2</v>
      </c>
      <c r="I130" s="43">
        <v>12.5</v>
      </c>
      <c r="J130" s="43">
        <v>193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52">
        <v>10990</v>
      </c>
      <c r="G134" s="51">
        <v>45171</v>
      </c>
      <c r="H134" s="43">
        <v>0.45</v>
      </c>
      <c r="I134" s="43">
        <v>30</v>
      </c>
      <c r="J134" s="43">
        <v>129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11390</v>
      </c>
      <c r="G137" s="19">
        <f t="shared" ref="G137:J137" si="64">SUM(G128:G136)</f>
        <v>90212.3</v>
      </c>
      <c r="H137" s="19">
        <f t="shared" si="64"/>
        <v>31.150000000000002</v>
      </c>
      <c r="I137" s="19">
        <f t="shared" si="64"/>
        <v>138.30000000000001</v>
      </c>
      <c r="J137" s="19">
        <f t="shared" si="64"/>
        <v>928.5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11590</v>
      </c>
      <c r="G138" s="32">
        <f t="shared" ref="G138" si="66">G127+G137</f>
        <v>180485.3</v>
      </c>
      <c r="H138" s="32">
        <f t="shared" ref="H138" si="67">H127+H137</f>
        <v>45027.75</v>
      </c>
      <c r="I138" s="32">
        <f t="shared" ref="I138" si="68">I127+I137</f>
        <v>268</v>
      </c>
      <c r="J138" s="32">
        <f t="shared" ref="J138:L138" si="69">J127+J137</f>
        <v>1965.6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 t="s">
        <v>129</v>
      </c>
      <c r="F140" s="43" t="s">
        <v>103</v>
      </c>
      <c r="G140" s="51">
        <v>44969</v>
      </c>
      <c r="H140" s="43">
        <v>13.2</v>
      </c>
      <c r="I140" s="43">
        <v>14</v>
      </c>
      <c r="J140" s="43">
        <v>224</v>
      </c>
      <c r="K140" s="44" t="s">
        <v>104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51">
        <v>44960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89938.8</v>
      </c>
      <c r="H146" s="19">
        <f t="shared" si="70"/>
        <v>22.1</v>
      </c>
      <c r="I146" s="19">
        <f t="shared" si="70"/>
        <v>97.800000000000011</v>
      </c>
      <c r="J146" s="19">
        <f t="shared" si="70"/>
        <v>696.9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130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 t="s">
        <v>67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133</v>
      </c>
      <c r="F149" s="43" t="s">
        <v>134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135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132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 t="s">
        <v>64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136</v>
      </c>
      <c r="F153" s="52">
        <v>10990</v>
      </c>
      <c r="G153" s="43">
        <v>2.9</v>
      </c>
      <c r="H153" s="43">
        <v>0.45</v>
      </c>
      <c r="I153" s="43">
        <v>30</v>
      </c>
      <c r="J153" s="43">
        <v>129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11390</v>
      </c>
      <c r="G156" s="19">
        <f t="shared" ref="G156:J156" si="72">SUM(G147:G155)</f>
        <v>29.5</v>
      </c>
      <c r="H156" s="19">
        <f t="shared" si="72"/>
        <v>22.349999999999998</v>
      </c>
      <c r="I156" s="19">
        <f t="shared" si="72"/>
        <v>152.19999999999999</v>
      </c>
      <c r="J156" s="19">
        <f t="shared" si="72"/>
        <v>920.5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11970</v>
      </c>
      <c r="G157" s="32">
        <f t="shared" ref="G157" si="74">G146+G156</f>
        <v>89968.3</v>
      </c>
      <c r="H157" s="32">
        <f t="shared" ref="H157" si="75">H146+H156</f>
        <v>44.45</v>
      </c>
      <c r="I157" s="32">
        <f t="shared" ref="I157" si="76">I146+I156</f>
        <v>250</v>
      </c>
      <c r="J157" s="32">
        <f t="shared" ref="J157:L157" si="77">J146+J156</f>
        <v>1617.4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137</v>
      </c>
      <c r="F158" s="40" t="s">
        <v>57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 t="s">
        <v>76</v>
      </c>
      <c r="F159" s="43" t="s">
        <v>77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 t="s">
        <v>93</v>
      </c>
      <c r="G160" s="43" t="s">
        <v>94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1.5</v>
      </c>
      <c r="H161" s="43" t="s">
        <v>138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139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61</v>
      </c>
      <c r="F164" s="43">
        <v>200</v>
      </c>
      <c r="G164" s="43">
        <v>1</v>
      </c>
      <c r="H164" s="43">
        <v>0</v>
      </c>
      <c r="I164" s="51">
        <v>45040</v>
      </c>
      <c r="J164" s="43">
        <v>102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30.8</v>
      </c>
      <c r="H165" s="19">
        <f t="shared" si="78"/>
        <v>44.3</v>
      </c>
      <c r="I165" s="19">
        <f t="shared" si="78"/>
        <v>45160</v>
      </c>
      <c r="J165" s="19">
        <f t="shared" si="78"/>
        <v>1100.5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50</v>
      </c>
      <c r="G166" s="51">
        <v>1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141</v>
      </c>
      <c r="F167" s="43" t="s">
        <v>84</v>
      </c>
      <c r="G167" s="43">
        <v>9.5</v>
      </c>
      <c r="H167" s="43">
        <v>6.6</v>
      </c>
      <c r="I167" s="43">
        <v>24</v>
      </c>
      <c r="J167" s="43">
        <v>102</v>
      </c>
      <c r="K167" s="44" t="s">
        <v>85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90</v>
      </c>
      <c r="G168" s="43">
        <v>6.2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</v>
      </c>
      <c r="H169" s="51">
        <v>45175</v>
      </c>
      <c r="I169" s="43">
        <v>26.3</v>
      </c>
      <c r="J169" s="43">
        <v>180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143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52">
        <v>10990</v>
      </c>
      <c r="G172" s="43">
        <v>2.9</v>
      </c>
      <c r="H172" s="43">
        <v>0.45</v>
      </c>
      <c r="I172" s="43">
        <v>30</v>
      </c>
      <c r="J172" s="43">
        <v>129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11480</v>
      </c>
      <c r="G175" s="19">
        <f t="shared" ref="G175:J175" si="80">SUM(G166:G174)</f>
        <v>22.799999999999997</v>
      </c>
      <c r="H175" s="19">
        <f t="shared" si="80"/>
        <v>45196.25</v>
      </c>
      <c r="I175" s="19">
        <f t="shared" si="80"/>
        <v>113.5</v>
      </c>
      <c r="J175" s="19">
        <f t="shared" si="80"/>
        <v>703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11740</v>
      </c>
      <c r="G176" s="32">
        <f t="shared" ref="G176" si="82">G165+G175</f>
        <v>53.599999999999994</v>
      </c>
      <c r="H176" s="32">
        <f t="shared" ref="H176" si="83">H165+H175</f>
        <v>45240.55</v>
      </c>
      <c r="I176" s="32">
        <f t="shared" ref="I176" si="84">I165+I175</f>
        <v>45273.5</v>
      </c>
      <c r="J176" s="32">
        <f t="shared" ref="J176:L176" si="85">J165+J175</f>
        <v>1803.5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150</v>
      </c>
      <c r="G177" s="40">
        <v>6.6</v>
      </c>
      <c r="H177" s="40">
        <v>2.4</v>
      </c>
      <c r="I177" s="40">
        <v>49.7</v>
      </c>
      <c r="J177" s="40">
        <v>246</v>
      </c>
      <c r="K177" s="41">
        <v>171</v>
      </c>
      <c r="L177" s="40"/>
    </row>
    <row r="178" spans="1:12" ht="15" x14ac:dyDescent="0.25">
      <c r="A178" s="23"/>
      <c r="B178" s="15"/>
      <c r="C178" s="11"/>
      <c r="D178" s="6"/>
      <c r="E178" s="42" t="s">
        <v>144</v>
      </c>
      <c r="F178" s="43" t="s">
        <v>134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135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145</v>
      </c>
      <c r="F182" s="43" t="s">
        <v>98</v>
      </c>
      <c r="G182" s="43">
        <v>4</v>
      </c>
      <c r="H182" s="51">
        <v>45173</v>
      </c>
      <c r="I182" s="43">
        <v>37.200000000000003</v>
      </c>
      <c r="J182" s="43">
        <v>208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22.4</v>
      </c>
      <c r="H184" s="19">
        <f t="shared" si="86"/>
        <v>45184.1</v>
      </c>
      <c r="I184" s="19">
        <f t="shared" si="86"/>
        <v>137.40000000000003</v>
      </c>
      <c r="J184" s="19">
        <f t="shared" si="86"/>
        <v>834.8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100</v>
      </c>
      <c r="G185" s="43">
        <v>1.4</v>
      </c>
      <c r="H185" s="43">
        <v>4.5999999999999996</v>
      </c>
      <c r="I185" s="51">
        <v>44995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147</v>
      </c>
      <c r="F186" s="43" t="s">
        <v>67</v>
      </c>
      <c r="G186" s="51">
        <v>44993</v>
      </c>
      <c r="H186" s="43">
        <v>9</v>
      </c>
      <c r="I186" s="43">
        <v>10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148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149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52">
        <v>10990</v>
      </c>
      <c r="G191" s="43">
        <v>2.9</v>
      </c>
      <c r="H191" s="43">
        <v>0.45</v>
      </c>
      <c r="I191" s="43">
        <v>30</v>
      </c>
      <c r="J191" s="43">
        <v>129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11470</v>
      </c>
      <c r="G194" s="19">
        <f t="shared" ref="G194:J194" si="88">SUM(G185:G193)</f>
        <v>45015.8</v>
      </c>
      <c r="H194" s="19">
        <f t="shared" si="88"/>
        <v>34.35</v>
      </c>
      <c r="I194" s="19">
        <f t="shared" si="88"/>
        <v>45088.1</v>
      </c>
      <c r="J194" s="19">
        <f t="shared" si="88"/>
        <v>860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12050</v>
      </c>
      <c r="G195" s="32">
        <f t="shared" ref="G195" si="90">G184+G194</f>
        <v>45038.200000000004</v>
      </c>
      <c r="H195" s="32">
        <f t="shared" ref="H195" si="91">H184+H194</f>
        <v>45218.45</v>
      </c>
      <c r="I195" s="32">
        <f t="shared" ref="I195" si="92">I184+I194</f>
        <v>45225.5</v>
      </c>
      <c r="J195" s="32">
        <f t="shared" ref="J195:L195" si="93">J184+J194</f>
        <v>1694.8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9554.5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63095.307999999997</v>
      </c>
      <c r="H196" s="34">
        <f t="shared" si="94"/>
        <v>27096.800999999999</v>
      </c>
      <c r="I196" s="34">
        <f t="shared" si="94"/>
        <v>18233.36</v>
      </c>
      <c r="J196" s="34">
        <f t="shared" si="94"/>
        <v>1761.58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</cp:lastModifiedBy>
  <dcterms:created xsi:type="dcterms:W3CDTF">2022-05-16T14:23:56Z</dcterms:created>
  <dcterms:modified xsi:type="dcterms:W3CDTF">2023-10-14T01:44:32Z</dcterms:modified>
</cp:coreProperties>
</file>